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 tabRatio="797"/>
  </bookViews>
  <sheets>
    <sheet name="CC-T2" sheetId="4" r:id="rId1"/>
  </sheets>
  <calcPr calcId="144525"/>
</workbook>
</file>

<file path=xl/calcChain.xml><?xml version="1.0" encoding="utf-8"?>
<calcChain xmlns="http://schemas.openxmlformats.org/spreadsheetml/2006/main">
  <c r="D5" i="4" l="1"/>
  <c r="E5" i="4" s="1"/>
  <c r="F5" i="4" l="1"/>
  <c r="E6" i="4"/>
  <c r="D6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7" i="4"/>
  <c r="G5" i="4" l="1"/>
  <c r="F6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7" i="4"/>
  <c r="H5" i="4" l="1"/>
  <c r="G6" i="4"/>
  <c r="I5" i="4" l="1"/>
  <c r="H6" i="4"/>
  <c r="J5" i="4" l="1"/>
  <c r="I6" i="4"/>
  <c r="K5" i="4" l="1"/>
  <c r="J6" i="4"/>
  <c r="L5" i="4" l="1"/>
  <c r="K6" i="4"/>
  <c r="M5" i="4" l="1"/>
  <c r="L6" i="4"/>
  <c r="N5" i="4" l="1"/>
  <c r="M6" i="4"/>
  <c r="O5" i="4" l="1"/>
  <c r="N6" i="4"/>
  <c r="P5" i="4" l="1"/>
  <c r="O6" i="4"/>
  <c r="Q5" i="4" l="1"/>
  <c r="P6" i="4"/>
  <c r="AL28" i="4"/>
  <c r="AK28" i="4"/>
  <c r="AJ28" i="4"/>
  <c r="AI28" i="4"/>
  <c r="AL27" i="4"/>
  <c r="AK27" i="4"/>
  <c r="AJ27" i="4"/>
  <c r="AI27" i="4"/>
  <c r="AL26" i="4"/>
  <c r="AK26" i="4"/>
  <c r="AJ26" i="4"/>
  <c r="AI26" i="4"/>
  <c r="AL25" i="4"/>
  <c r="AK25" i="4"/>
  <c r="AJ25" i="4"/>
  <c r="AI25" i="4"/>
  <c r="AL24" i="4"/>
  <c r="AK24" i="4"/>
  <c r="AJ24" i="4"/>
  <c r="AI24" i="4"/>
  <c r="AL23" i="4"/>
  <c r="AK23" i="4"/>
  <c r="AJ23" i="4"/>
  <c r="AI23" i="4"/>
  <c r="AL22" i="4"/>
  <c r="AK22" i="4"/>
  <c r="AJ22" i="4"/>
  <c r="AI22" i="4"/>
  <c r="AL21" i="4"/>
  <c r="AK21" i="4"/>
  <c r="AJ21" i="4"/>
  <c r="AI21" i="4"/>
  <c r="AL20" i="4"/>
  <c r="AK20" i="4"/>
  <c r="AJ20" i="4"/>
  <c r="AI20" i="4"/>
  <c r="AL19" i="4"/>
  <c r="AK19" i="4"/>
  <c r="AJ19" i="4"/>
  <c r="AI19" i="4"/>
  <c r="AL18" i="4"/>
  <c r="AK18" i="4"/>
  <c r="AJ18" i="4"/>
  <c r="AI18" i="4"/>
  <c r="AL17" i="4"/>
  <c r="AK17" i="4"/>
  <c r="AJ17" i="4"/>
  <c r="AI17" i="4"/>
  <c r="AL16" i="4"/>
  <c r="AK16" i="4"/>
  <c r="AJ16" i="4"/>
  <c r="AI16" i="4"/>
  <c r="AL15" i="4"/>
  <c r="AK15" i="4"/>
  <c r="AJ15" i="4"/>
  <c r="AI15" i="4"/>
  <c r="AL14" i="4"/>
  <c r="AK14" i="4"/>
  <c r="AJ14" i="4"/>
  <c r="AI14" i="4"/>
  <c r="AL13" i="4"/>
  <c r="AK13" i="4"/>
  <c r="AJ13" i="4"/>
  <c r="AI13" i="4"/>
  <c r="AL12" i="4"/>
  <c r="AK12" i="4"/>
  <c r="AJ12" i="4"/>
  <c r="AI12" i="4"/>
  <c r="AL11" i="4"/>
  <c r="AK11" i="4"/>
  <c r="AJ11" i="4"/>
  <c r="AI11" i="4"/>
  <c r="AL10" i="4"/>
  <c r="AK10" i="4"/>
  <c r="AJ10" i="4"/>
  <c r="AI10" i="4"/>
  <c r="AL9" i="4"/>
  <c r="AK9" i="4"/>
  <c r="AJ9" i="4"/>
  <c r="AI9" i="4"/>
  <c r="AL8" i="4"/>
  <c r="AK8" i="4"/>
  <c r="AJ8" i="4"/>
  <c r="AI8" i="4"/>
  <c r="AL7" i="4"/>
  <c r="AK7" i="4"/>
  <c r="AJ7" i="4"/>
  <c r="AI7" i="4"/>
  <c r="R5" i="4" l="1"/>
  <c r="Q6" i="4"/>
  <c r="AN9" i="4"/>
  <c r="AN15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8" i="4"/>
  <c r="AN10" i="4"/>
  <c r="AN11" i="4"/>
  <c r="AN13" i="4"/>
  <c r="AN14" i="4"/>
  <c r="AN16" i="4"/>
  <c r="AN12" i="4"/>
  <c r="AN7" i="4"/>
  <c r="S5" i="4" l="1"/>
  <c r="R6" i="4"/>
  <c r="T5" i="4" l="1"/>
  <c r="S6" i="4"/>
  <c r="U5" i="4" l="1"/>
  <c r="T6" i="4"/>
  <c r="V5" i="4" l="1"/>
  <c r="U6" i="4"/>
  <c r="W5" i="4" l="1"/>
  <c r="V6" i="4"/>
  <c r="X5" i="4" l="1"/>
  <c r="W6" i="4"/>
  <c r="Y5" i="4" l="1"/>
  <c r="X6" i="4"/>
  <c r="Z5" i="4" l="1"/>
  <c r="Y6" i="4"/>
  <c r="AA5" i="4" l="1"/>
  <c r="Z6" i="4"/>
  <c r="AB5" i="4" l="1"/>
  <c r="AA6" i="4"/>
  <c r="AC5" i="4" l="1"/>
  <c r="AB6" i="4"/>
  <c r="AD5" i="4" l="1"/>
  <c r="AC6" i="4"/>
  <c r="AE5" i="4" l="1"/>
  <c r="AD6" i="4"/>
  <c r="AF5" i="4" l="1"/>
  <c r="AF6" i="4" s="1"/>
  <c r="AE6" i="4"/>
  <c r="AG5" i="4" l="1"/>
  <c r="AG6" i="4" l="1"/>
  <c r="AH5" i="4"/>
  <c r="AH6" i="4" s="1"/>
</calcChain>
</file>

<file path=xl/sharedStrings.xml><?xml version="1.0" encoding="utf-8"?>
<sst xmlns="http://schemas.openxmlformats.org/spreadsheetml/2006/main" count="77" uniqueCount="59">
  <si>
    <t>STT</t>
  </si>
  <si>
    <t>HỌ TÊN</t>
  </si>
  <si>
    <t>CHỨC VỤ</t>
  </si>
  <si>
    <t>BẢNG CHẤM CÔNG</t>
  </si>
  <si>
    <t>Tháng</t>
  </si>
  <si>
    <t>năm</t>
  </si>
  <si>
    <t>TRƯỜNG TIỂU HỌC LÊ LỢI</t>
  </si>
  <si>
    <t>x</t>
  </si>
  <si>
    <t>Đủ ngày công:</t>
  </si>
  <si>
    <t>Học tập, công tác:</t>
  </si>
  <si>
    <t>H</t>
  </si>
  <si>
    <t>Không lương:</t>
  </si>
  <si>
    <t>K</t>
  </si>
  <si>
    <t>Thai sản:</t>
  </si>
  <si>
    <t>TS</t>
  </si>
  <si>
    <t>Ô</t>
  </si>
  <si>
    <t>Ốm</t>
  </si>
  <si>
    <t>Học tập, công tác</t>
  </si>
  <si>
    <t>Thai sản</t>
  </si>
  <si>
    <t>Tổng 
cộng</t>
  </si>
  <si>
    <t>CHUYÊN MÔN</t>
  </si>
  <si>
    <t>HIỆU TRƯỞNG</t>
  </si>
  <si>
    <t>EaPô, ngày          tháng           năm 2020</t>
  </si>
  <si>
    <t>Phạm Thị Thanh Thủy</t>
  </si>
  <si>
    <t>Hoàng Thị Tuyên</t>
  </si>
  <si>
    <t>Vũ Ngọc Huyên</t>
  </si>
  <si>
    <t>Lê Thị Diệp</t>
  </si>
  <si>
    <t>Nguyễn Thị Hà</t>
  </si>
  <si>
    <t>Nguyễn Thị Hòa</t>
  </si>
  <si>
    <t>Hà Thị Thu Huyền</t>
  </si>
  <si>
    <t>Lục Thị Kiệm</t>
  </si>
  <si>
    <t>Lâm Thị Hồng Loan</t>
  </si>
  <si>
    <t>Nguyễn Thị Mai</t>
  </si>
  <si>
    <t>Lang Văn Minh</t>
  </si>
  <si>
    <t>Nguyễn Thị Nga</t>
  </si>
  <si>
    <t>Bế Thị Sáu</t>
  </si>
  <si>
    <t>Trần Nhật Phương Thảo</t>
  </si>
  <si>
    <t>Phạm Thị Thịnh</t>
  </si>
  <si>
    <t>Hà Thị Thọ</t>
  </si>
  <si>
    <t>Vi Thị Thơm</t>
  </si>
  <si>
    <t>Phạm Thị Bích Trinh</t>
  </si>
  <si>
    <t>Vũ Thị Hải Vân</t>
  </si>
  <si>
    <t>Lê Nguyễn Oanh Vũ</t>
  </si>
  <si>
    <t>Trương Thị Xính</t>
  </si>
  <si>
    <t>Hiệu trưởng</t>
  </si>
  <si>
    <t>P. Hiệu trưởng</t>
  </si>
  <si>
    <t>Giáo viên</t>
  </si>
  <si>
    <t>Kế toán</t>
  </si>
  <si>
    <t>Thư viện</t>
  </si>
  <si>
    <t>Bảo vệ</t>
  </si>
  <si>
    <t>TPT Đội</t>
  </si>
  <si>
    <t>Ký hiệu:</t>
  </si>
  <si>
    <t>Ghi chú</t>
  </si>
  <si>
    <t>Ngày công</t>
  </si>
  <si>
    <t xml:space="preserve">Lê Thị Vân </t>
  </si>
  <si>
    <t>Nghỉ lễ</t>
  </si>
  <si>
    <t>L</t>
  </si>
  <si>
    <t>Nghỉ lễ, tết</t>
  </si>
  <si>
    <t>UBND HUYỆN CƯ JÚT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</si>
</sst>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&quot;T&quot;General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</xf>
    <xf numFmtId="165" fontId="7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textRotation="90"/>
      <protection locked="0"/>
    </xf>
    <xf numFmtId="0" fontId="7" fillId="2" borderId="2" xfId="0" applyFont="1" applyFill="1" applyBorder="1" applyAlignment="1" applyProtection="1">
      <alignment horizontal="center" vertical="center" textRotation="90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 textRotation="90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745190</xdr:colOff>
      <xdr:row>2</xdr:row>
      <xdr:rowOff>0</xdr:rowOff>
    </xdr:from>
    <xdr:to>
      <xdr:col>3</xdr:col>
      <xdr:colOff>40340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92572" y="470647"/>
          <a:ext cx="187250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O36"/>
  <sheetViews>
    <sheetView showZeros="0" tabSelected="1" zoomScale="85" zoomScaleNormal="85" workbookViewId="0">
      <selection activeCell="K12" sqref="K12"/>
    </sheetView>
  </sheetViews>
  <sheetFormatPr defaultRowHeight="18.75" x14ac:dyDescent="0.3"/>
  <cols>
    <col min="1" max="1" width="5.28515625" style="1" customWidth="1"/>
    <col min="2" max="2" width="23.28515625" style="2" customWidth="1"/>
    <col min="3" max="3" width="15.28515625" style="1" customWidth="1"/>
    <col min="4" max="34" width="4" style="1" customWidth="1"/>
    <col min="35" max="39" width="4.42578125" style="1" customWidth="1"/>
    <col min="40" max="40" width="7.140625" style="17" customWidth="1"/>
    <col min="41" max="41" width="19.7109375" style="1" customWidth="1"/>
    <col min="42" max="16384" width="9.140625" style="1"/>
  </cols>
  <sheetData>
    <row r="1" spans="1:41" x14ac:dyDescent="0.3">
      <c r="A1" s="23" t="s">
        <v>58</v>
      </c>
      <c r="B1" s="23"/>
      <c r="C1" s="23"/>
      <c r="D1" s="23"/>
      <c r="E1" s="23"/>
      <c r="F1" s="23"/>
      <c r="G1" s="23"/>
    </row>
    <row r="2" spans="1:41" x14ac:dyDescent="0.3">
      <c r="A2" s="23" t="s">
        <v>6</v>
      </c>
      <c r="B2" s="23"/>
      <c r="C2" s="23"/>
      <c r="D2" s="23"/>
      <c r="E2" s="23"/>
      <c r="F2" s="23"/>
      <c r="G2" s="23"/>
    </row>
    <row r="3" spans="1:41" ht="29.25" customHeight="1" x14ac:dyDescent="0.3">
      <c r="A3" s="28" t="s">
        <v>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</row>
    <row r="4" spans="1:41" ht="28.5" customHeight="1" x14ac:dyDescent="0.3">
      <c r="D4" s="3" t="s">
        <v>4</v>
      </c>
      <c r="E4" s="3"/>
      <c r="F4" s="4">
        <v>4</v>
      </c>
      <c r="G4" s="3" t="s">
        <v>5</v>
      </c>
      <c r="H4" s="3"/>
      <c r="I4" s="24">
        <v>2021</v>
      </c>
      <c r="J4" s="24"/>
      <c r="K4" s="5"/>
    </row>
    <row r="5" spans="1:41" s="6" customFormat="1" ht="47.25" customHeight="1" x14ac:dyDescent="0.3">
      <c r="A5" s="25" t="s">
        <v>0</v>
      </c>
      <c r="B5" s="26" t="s">
        <v>1</v>
      </c>
      <c r="C5" s="25" t="s">
        <v>2</v>
      </c>
      <c r="D5" s="12">
        <f>DATE(I4,F4,1)</f>
        <v>44287</v>
      </c>
      <c r="E5" s="12">
        <f>D5+1</f>
        <v>44288</v>
      </c>
      <c r="F5" s="12">
        <f t="shared" ref="F5:AH5" si="0">E5+1</f>
        <v>44289</v>
      </c>
      <c r="G5" s="12">
        <f t="shared" si="0"/>
        <v>44290</v>
      </c>
      <c r="H5" s="12">
        <f t="shared" si="0"/>
        <v>44291</v>
      </c>
      <c r="I5" s="12">
        <f t="shared" si="0"/>
        <v>44292</v>
      </c>
      <c r="J5" s="12">
        <f t="shared" si="0"/>
        <v>44293</v>
      </c>
      <c r="K5" s="12">
        <f t="shared" si="0"/>
        <v>44294</v>
      </c>
      <c r="L5" s="12">
        <f t="shared" si="0"/>
        <v>44295</v>
      </c>
      <c r="M5" s="12">
        <f t="shared" si="0"/>
        <v>44296</v>
      </c>
      <c r="N5" s="12">
        <f t="shared" si="0"/>
        <v>44297</v>
      </c>
      <c r="O5" s="12">
        <f t="shared" si="0"/>
        <v>44298</v>
      </c>
      <c r="P5" s="12">
        <f t="shared" si="0"/>
        <v>44299</v>
      </c>
      <c r="Q5" s="12">
        <f t="shared" si="0"/>
        <v>44300</v>
      </c>
      <c r="R5" s="12">
        <f t="shared" si="0"/>
        <v>44301</v>
      </c>
      <c r="S5" s="12">
        <f t="shared" si="0"/>
        <v>44302</v>
      </c>
      <c r="T5" s="12">
        <f t="shared" si="0"/>
        <v>44303</v>
      </c>
      <c r="U5" s="12">
        <f t="shared" si="0"/>
        <v>44304</v>
      </c>
      <c r="V5" s="12">
        <f t="shared" si="0"/>
        <v>44305</v>
      </c>
      <c r="W5" s="12">
        <f t="shared" si="0"/>
        <v>44306</v>
      </c>
      <c r="X5" s="12">
        <f t="shared" si="0"/>
        <v>44307</v>
      </c>
      <c r="Y5" s="12">
        <f t="shared" si="0"/>
        <v>44308</v>
      </c>
      <c r="Z5" s="12">
        <f t="shared" si="0"/>
        <v>44309</v>
      </c>
      <c r="AA5" s="12">
        <f t="shared" si="0"/>
        <v>44310</v>
      </c>
      <c r="AB5" s="12">
        <f t="shared" si="0"/>
        <v>44311</v>
      </c>
      <c r="AC5" s="12">
        <f t="shared" si="0"/>
        <v>44312</v>
      </c>
      <c r="AD5" s="12">
        <f t="shared" si="0"/>
        <v>44313</v>
      </c>
      <c r="AE5" s="12">
        <f t="shared" si="0"/>
        <v>44314</v>
      </c>
      <c r="AF5" s="12">
        <f t="shared" si="0"/>
        <v>44315</v>
      </c>
      <c r="AG5" s="12">
        <f t="shared" si="0"/>
        <v>44316</v>
      </c>
      <c r="AH5" s="12">
        <f t="shared" si="0"/>
        <v>44317</v>
      </c>
      <c r="AI5" s="35" t="s">
        <v>53</v>
      </c>
      <c r="AJ5" s="36" t="s">
        <v>17</v>
      </c>
      <c r="AK5" s="35" t="s">
        <v>18</v>
      </c>
      <c r="AL5" s="29" t="s">
        <v>16</v>
      </c>
      <c r="AM5" s="29" t="s">
        <v>57</v>
      </c>
      <c r="AN5" s="31" t="s">
        <v>19</v>
      </c>
      <c r="AO5" s="25" t="s">
        <v>52</v>
      </c>
    </row>
    <row r="6" spans="1:41" ht="61.5" customHeight="1" x14ac:dyDescent="0.3">
      <c r="A6" s="25"/>
      <c r="B6" s="27"/>
      <c r="C6" s="25"/>
      <c r="D6" s="13">
        <f t="shared" ref="D6:AH6" si="1">IF(WEEKDAY(D5)=1,"CN",WEEKDAY(D5))</f>
        <v>5</v>
      </c>
      <c r="E6" s="13">
        <f t="shared" si="1"/>
        <v>6</v>
      </c>
      <c r="F6" s="13">
        <f t="shared" si="1"/>
        <v>7</v>
      </c>
      <c r="G6" s="13" t="str">
        <f t="shared" si="1"/>
        <v>CN</v>
      </c>
      <c r="H6" s="13">
        <f t="shared" si="1"/>
        <v>2</v>
      </c>
      <c r="I6" s="13">
        <f t="shared" si="1"/>
        <v>3</v>
      </c>
      <c r="J6" s="13">
        <f t="shared" si="1"/>
        <v>4</v>
      </c>
      <c r="K6" s="13">
        <f t="shared" si="1"/>
        <v>5</v>
      </c>
      <c r="L6" s="13">
        <f t="shared" si="1"/>
        <v>6</v>
      </c>
      <c r="M6" s="13">
        <f t="shared" si="1"/>
        <v>7</v>
      </c>
      <c r="N6" s="13" t="str">
        <f t="shared" si="1"/>
        <v>CN</v>
      </c>
      <c r="O6" s="13">
        <f t="shared" si="1"/>
        <v>2</v>
      </c>
      <c r="P6" s="13">
        <f t="shared" si="1"/>
        <v>3</v>
      </c>
      <c r="Q6" s="13">
        <f t="shared" si="1"/>
        <v>4</v>
      </c>
      <c r="R6" s="13">
        <f t="shared" si="1"/>
        <v>5</v>
      </c>
      <c r="S6" s="13">
        <f t="shared" si="1"/>
        <v>6</v>
      </c>
      <c r="T6" s="13">
        <f t="shared" si="1"/>
        <v>7</v>
      </c>
      <c r="U6" s="13" t="str">
        <f t="shared" si="1"/>
        <v>CN</v>
      </c>
      <c r="V6" s="13">
        <f t="shared" si="1"/>
        <v>2</v>
      </c>
      <c r="W6" s="13">
        <f t="shared" si="1"/>
        <v>3</v>
      </c>
      <c r="X6" s="13">
        <f>IF(WEEKDAY(X5)=1,"CN",WEEKDAY(X5))</f>
        <v>4</v>
      </c>
      <c r="Y6" s="13">
        <f t="shared" si="1"/>
        <v>5</v>
      </c>
      <c r="Z6" s="13">
        <f t="shared" si="1"/>
        <v>6</v>
      </c>
      <c r="AA6" s="13">
        <f t="shared" si="1"/>
        <v>7</v>
      </c>
      <c r="AB6" s="13" t="str">
        <f t="shared" si="1"/>
        <v>CN</v>
      </c>
      <c r="AC6" s="13">
        <f t="shared" si="1"/>
        <v>2</v>
      </c>
      <c r="AD6" s="13">
        <f t="shared" si="1"/>
        <v>3</v>
      </c>
      <c r="AE6" s="13">
        <f t="shared" si="1"/>
        <v>4</v>
      </c>
      <c r="AF6" s="13">
        <f t="shared" si="1"/>
        <v>5</v>
      </c>
      <c r="AG6" s="13">
        <f t="shared" si="1"/>
        <v>6</v>
      </c>
      <c r="AH6" s="13">
        <f t="shared" si="1"/>
        <v>7</v>
      </c>
      <c r="AI6" s="35"/>
      <c r="AJ6" s="35"/>
      <c r="AK6" s="35"/>
      <c r="AL6" s="30"/>
      <c r="AM6" s="30"/>
      <c r="AN6" s="32"/>
      <c r="AO6" s="25"/>
    </row>
    <row r="7" spans="1:41" ht="21" customHeight="1" x14ac:dyDescent="0.3">
      <c r="A7" s="22">
        <f>IF(B7="","",COUNTA($B$7:B7))</f>
        <v>1</v>
      </c>
      <c r="B7" s="8" t="s">
        <v>25</v>
      </c>
      <c r="C7" s="7" t="s">
        <v>44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14">
        <f>COUNTIF(D7:AH7,"x")</f>
        <v>0</v>
      </c>
      <c r="AJ7" s="14">
        <f t="shared" ref="AJ7:AJ28" si="2">COUNTIF(D7:AH7,"H")</f>
        <v>0</v>
      </c>
      <c r="AK7" s="14">
        <f t="shared" ref="AK7:AK28" si="3">COUNTIF(D7:AH7,"TS")</f>
        <v>0</v>
      </c>
      <c r="AL7" s="14">
        <f t="shared" ref="AL7:AL28" si="4">COUNTIF(D7:AH7,"Ô")</f>
        <v>0</v>
      </c>
      <c r="AM7" s="14">
        <f>COUNTIF(D7:AH7,"L")</f>
        <v>0</v>
      </c>
      <c r="AN7" s="16">
        <f>SUM(AI7:AM7)</f>
        <v>0</v>
      </c>
      <c r="AO7" s="7"/>
    </row>
    <row r="8" spans="1:41" ht="21" customHeight="1" x14ac:dyDescent="0.3">
      <c r="A8" s="22">
        <f>IF(B8="","",COUNTA($B$7:B8))</f>
        <v>2</v>
      </c>
      <c r="B8" s="8" t="s">
        <v>23</v>
      </c>
      <c r="C8" s="7" t="s">
        <v>45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14">
        <f t="shared" ref="AI8:AI25" si="5">COUNTIF(D8:AH8,"x")</f>
        <v>0</v>
      </c>
      <c r="AJ8" s="14">
        <f t="shared" si="2"/>
        <v>0</v>
      </c>
      <c r="AK8" s="14">
        <f t="shared" si="3"/>
        <v>0</v>
      </c>
      <c r="AL8" s="14">
        <f t="shared" si="4"/>
        <v>0</v>
      </c>
      <c r="AM8" s="14">
        <f t="shared" ref="AM8:AM28" si="6">COUNTIF(D8:AH8,"L")</f>
        <v>0</v>
      </c>
      <c r="AN8" s="16">
        <f t="shared" ref="AN8:AN28" si="7">SUM(AI8:AM8)</f>
        <v>0</v>
      </c>
      <c r="AO8" s="7"/>
    </row>
    <row r="9" spans="1:41" ht="21" customHeight="1" x14ac:dyDescent="0.3">
      <c r="A9" s="22">
        <f>IF(B9="","",COUNTA($B$7:B9))</f>
        <v>3</v>
      </c>
      <c r="B9" s="8" t="s">
        <v>54</v>
      </c>
      <c r="C9" s="7" t="s">
        <v>46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14">
        <f t="shared" si="5"/>
        <v>0</v>
      </c>
      <c r="AJ9" s="14">
        <f t="shared" si="2"/>
        <v>0</v>
      </c>
      <c r="AK9" s="14">
        <f t="shared" si="3"/>
        <v>0</v>
      </c>
      <c r="AL9" s="14">
        <f t="shared" si="4"/>
        <v>0</v>
      </c>
      <c r="AM9" s="14">
        <f t="shared" si="6"/>
        <v>0</v>
      </c>
      <c r="AN9" s="16">
        <f t="shared" si="7"/>
        <v>0</v>
      </c>
      <c r="AO9" s="7"/>
    </row>
    <row r="10" spans="1:41" ht="21" customHeight="1" x14ac:dyDescent="0.3">
      <c r="A10" s="22">
        <f>IF(B10="","",COUNTA($B$7:B10))</f>
        <v>4</v>
      </c>
      <c r="B10" s="8" t="s">
        <v>43</v>
      </c>
      <c r="C10" s="7" t="s">
        <v>46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14">
        <f t="shared" si="5"/>
        <v>0</v>
      </c>
      <c r="AJ10" s="14">
        <f t="shared" si="2"/>
        <v>0</v>
      </c>
      <c r="AK10" s="14">
        <f t="shared" si="3"/>
        <v>0</v>
      </c>
      <c r="AL10" s="14">
        <f t="shared" si="4"/>
        <v>0</v>
      </c>
      <c r="AM10" s="14">
        <f t="shared" si="6"/>
        <v>0</v>
      </c>
      <c r="AN10" s="16">
        <f t="shared" si="7"/>
        <v>0</v>
      </c>
      <c r="AO10" s="7"/>
    </row>
    <row r="11" spans="1:41" ht="21" customHeight="1" x14ac:dyDescent="0.3">
      <c r="A11" s="22">
        <f>IF(B11="","",COUNTA($B$7:B11))</f>
        <v>5</v>
      </c>
      <c r="B11" s="8" t="s">
        <v>27</v>
      </c>
      <c r="C11" s="7" t="s">
        <v>46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14">
        <f t="shared" si="5"/>
        <v>0</v>
      </c>
      <c r="AJ11" s="14">
        <f t="shared" si="2"/>
        <v>0</v>
      </c>
      <c r="AK11" s="14">
        <f t="shared" si="3"/>
        <v>0</v>
      </c>
      <c r="AL11" s="14">
        <f t="shared" si="4"/>
        <v>0</v>
      </c>
      <c r="AM11" s="14">
        <f t="shared" si="6"/>
        <v>0</v>
      </c>
      <c r="AN11" s="16">
        <f t="shared" si="7"/>
        <v>0</v>
      </c>
      <c r="AO11" s="7"/>
    </row>
    <row r="12" spans="1:41" ht="21" customHeight="1" x14ac:dyDescent="0.3">
      <c r="A12" s="22">
        <f>IF(B12="","",COUNTA($B$7:B12))</f>
        <v>6</v>
      </c>
      <c r="B12" s="8" t="s">
        <v>37</v>
      </c>
      <c r="C12" s="7" t="s">
        <v>46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14">
        <f t="shared" si="5"/>
        <v>0</v>
      </c>
      <c r="AJ12" s="14">
        <f t="shared" si="2"/>
        <v>0</v>
      </c>
      <c r="AK12" s="14">
        <f t="shared" si="3"/>
        <v>0</v>
      </c>
      <c r="AL12" s="14">
        <f t="shared" si="4"/>
        <v>0</v>
      </c>
      <c r="AM12" s="14">
        <f t="shared" si="6"/>
        <v>0</v>
      </c>
      <c r="AN12" s="16">
        <f t="shared" si="7"/>
        <v>0</v>
      </c>
      <c r="AO12" s="7"/>
    </row>
    <row r="13" spans="1:41" ht="21" customHeight="1" x14ac:dyDescent="0.3">
      <c r="A13" s="22">
        <f>IF(B13="","",COUNTA($B$7:B13))</f>
        <v>7</v>
      </c>
      <c r="B13" s="8" t="s">
        <v>38</v>
      </c>
      <c r="C13" s="7" t="s">
        <v>46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14">
        <f t="shared" si="5"/>
        <v>0</v>
      </c>
      <c r="AJ13" s="14">
        <f t="shared" si="2"/>
        <v>0</v>
      </c>
      <c r="AK13" s="14">
        <f t="shared" si="3"/>
        <v>0</v>
      </c>
      <c r="AL13" s="14">
        <f t="shared" si="4"/>
        <v>0</v>
      </c>
      <c r="AM13" s="14">
        <f t="shared" si="6"/>
        <v>0</v>
      </c>
      <c r="AN13" s="16">
        <f t="shared" si="7"/>
        <v>0</v>
      </c>
      <c r="AO13" s="7"/>
    </row>
    <row r="14" spans="1:41" ht="21" customHeight="1" x14ac:dyDescent="0.3">
      <c r="A14" s="22">
        <f>IF(B14="","",COUNTA($B$7:B14))</f>
        <v>8</v>
      </c>
      <c r="B14" s="8" t="s">
        <v>34</v>
      </c>
      <c r="C14" s="7" t="s">
        <v>46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14">
        <f t="shared" si="5"/>
        <v>0</v>
      </c>
      <c r="AJ14" s="14">
        <f t="shared" si="2"/>
        <v>0</v>
      </c>
      <c r="AK14" s="14">
        <f t="shared" si="3"/>
        <v>0</v>
      </c>
      <c r="AL14" s="14">
        <f t="shared" si="4"/>
        <v>0</v>
      </c>
      <c r="AM14" s="14">
        <f t="shared" si="6"/>
        <v>0</v>
      </c>
      <c r="AN14" s="16">
        <f t="shared" si="7"/>
        <v>0</v>
      </c>
      <c r="AO14" s="7"/>
    </row>
    <row r="15" spans="1:41" ht="21" customHeight="1" x14ac:dyDescent="0.3">
      <c r="A15" s="22">
        <f>IF(B15="","",COUNTA($B$7:B15))</f>
        <v>9</v>
      </c>
      <c r="B15" s="8" t="s">
        <v>31</v>
      </c>
      <c r="C15" s="7" t="s">
        <v>46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14">
        <f t="shared" si="5"/>
        <v>0</v>
      </c>
      <c r="AJ15" s="14">
        <f t="shared" si="2"/>
        <v>0</v>
      </c>
      <c r="AK15" s="14">
        <f t="shared" si="3"/>
        <v>0</v>
      </c>
      <c r="AL15" s="14">
        <f t="shared" si="4"/>
        <v>0</v>
      </c>
      <c r="AM15" s="14">
        <f t="shared" si="6"/>
        <v>0</v>
      </c>
      <c r="AN15" s="16">
        <f t="shared" si="7"/>
        <v>0</v>
      </c>
      <c r="AO15" s="7"/>
    </row>
    <row r="16" spans="1:41" ht="21" customHeight="1" x14ac:dyDescent="0.3">
      <c r="A16" s="22">
        <f>IF(B16="","",COUNTA($B$7:B16))</f>
        <v>10</v>
      </c>
      <c r="B16" s="8" t="s">
        <v>35</v>
      </c>
      <c r="C16" s="7" t="s">
        <v>46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14">
        <f t="shared" si="5"/>
        <v>0</v>
      </c>
      <c r="AJ16" s="14">
        <f t="shared" si="2"/>
        <v>0</v>
      </c>
      <c r="AK16" s="14">
        <f t="shared" si="3"/>
        <v>0</v>
      </c>
      <c r="AL16" s="14">
        <f t="shared" si="4"/>
        <v>0</v>
      </c>
      <c r="AM16" s="14">
        <f t="shared" si="6"/>
        <v>0</v>
      </c>
      <c r="AN16" s="16">
        <f t="shared" si="7"/>
        <v>0</v>
      </c>
      <c r="AO16" s="7"/>
    </row>
    <row r="17" spans="1:41" ht="21" customHeight="1" x14ac:dyDescent="0.3">
      <c r="A17" s="22">
        <f>IF(B17="","",COUNTA($B$7:B17))</f>
        <v>11</v>
      </c>
      <c r="B17" s="8" t="s">
        <v>41</v>
      </c>
      <c r="C17" s="7" t="s">
        <v>46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14">
        <f t="shared" si="5"/>
        <v>0</v>
      </c>
      <c r="AJ17" s="14">
        <f t="shared" si="2"/>
        <v>0</v>
      </c>
      <c r="AK17" s="14">
        <f t="shared" si="3"/>
        <v>0</v>
      </c>
      <c r="AL17" s="14">
        <f t="shared" si="4"/>
        <v>0</v>
      </c>
      <c r="AM17" s="14">
        <f t="shared" si="6"/>
        <v>0</v>
      </c>
      <c r="AN17" s="16">
        <f t="shared" si="7"/>
        <v>0</v>
      </c>
      <c r="AO17" s="7"/>
    </row>
    <row r="18" spans="1:41" ht="21" customHeight="1" x14ac:dyDescent="0.3">
      <c r="A18" s="22">
        <f>IF(B18="","",COUNTA($B$7:B18))</f>
        <v>12</v>
      </c>
      <c r="B18" s="8" t="s">
        <v>39</v>
      </c>
      <c r="C18" s="7" t="s">
        <v>46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14">
        <f t="shared" si="5"/>
        <v>0</v>
      </c>
      <c r="AJ18" s="14">
        <f t="shared" si="2"/>
        <v>0</v>
      </c>
      <c r="AK18" s="14">
        <f t="shared" si="3"/>
        <v>0</v>
      </c>
      <c r="AL18" s="14">
        <f t="shared" si="4"/>
        <v>0</v>
      </c>
      <c r="AM18" s="14">
        <f t="shared" si="6"/>
        <v>0</v>
      </c>
      <c r="AN18" s="16">
        <f t="shared" si="7"/>
        <v>0</v>
      </c>
      <c r="AO18" s="7"/>
    </row>
    <row r="19" spans="1:41" ht="21" customHeight="1" x14ac:dyDescent="0.3">
      <c r="A19" s="22">
        <f>IF(B19="","",COUNTA($B$7:B19))</f>
        <v>13</v>
      </c>
      <c r="B19" s="8" t="s">
        <v>36</v>
      </c>
      <c r="C19" s="7" t="s">
        <v>46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14">
        <f t="shared" si="5"/>
        <v>0</v>
      </c>
      <c r="AJ19" s="14">
        <f t="shared" si="2"/>
        <v>0</v>
      </c>
      <c r="AK19" s="14">
        <f t="shared" si="3"/>
        <v>0</v>
      </c>
      <c r="AL19" s="14">
        <f t="shared" si="4"/>
        <v>0</v>
      </c>
      <c r="AM19" s="14">
        <f t="shared" si="6"/>
        <v>0</v>
      </c>
      <c r="AN19" s="16">
        <f t="shared" si="7"/>
        <v>0</v>
      </c>
      <c r="AO19" s="7"/>
    </row>
    <row r="20" spans="1:41" ht="21" customHeight="1" x14ac:dyDescent="0.3">
      <c r="A20" s="22">
        <f>IF(B20="","",COUNTA($B$7:B20))</f>
        <v>14</v>
      </c>
      <c r="B20" s="8" t="s">
        <v>32</v>
      </c>
      <c r="C20" s="7" t="s">
        <v>46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14">
        <f t="shared" si="5"/>
        <v>0</v>
      </c>
      <c r="AJ20" s="14">
        <f t="shared" si="2"/>
        <v>0</v>
      </c>
      <c r="AK20" s="14">
        <f t="shared" si="3"/>
        <v>0</v>
      </c>
      <c r="AL20" s="14">
        <f t="shared" si="4"/>
        <v>0</v>
      </c>
      <c r="AM20" s="14">
        <f t="shared" si="6"/>
        <v>0</v>
      </c>
      <c r="AN20" s="16">
        <f t="shared" si="7"/>
        <v>0</v>
      </c>
      <c r="AO20" s="7"/>
    </row>
    <row r="21" spans="1:41" ht="21" customHeight="1" x14ac:dyDescent="0.3">
      <c r="A21" s="22">
        <f>IF(B21="","",COUNTA($B$7:B21))</f>
        <v>15</v>
      </c>
      <c r="B21" s="8" t="s">
        <v>26</v>
      </c>
      <c r="C21" s="7" t="s">
        <v>46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14">
        <f t="shared" si="5"/>
        <v>0</v>
      </c>
      <c r="AJ21" s="14">
        <f t="shared" si="2"/>
        <v>0</v>
      </c>
      <c r="AK21" s="14">
        <f t="shared" si="3"/>
        <v>0</v>
      </c>
      <c r="AL21" s="14">
        <f t="shared" si="4"/>
        <v>0</v>
      </c>
      <c r="AM21" s="14">
        <f t="shared" si="6"/>
        <v>0</v>
      </c>
      <c r="AN21" s="16">
        <f t="shared" si="7"/>
        <v>0</v>
      </c>
      <c r="AO21" s="7"/>
    </row>
    <row r="22" spans="1:41" ht="21" customHeight="1" x14ac:dyDescent="0.3">
      <c r="A22" s="22">
        <f>IF(B22="","",COUNTA($B$7:B22))</f>
        <v>16</v>
      </c>
      <c r="B22" s="8" t="s">
        <v>28</v>
      </c>
      <c r="C22" s="7" t="s">
        <v>46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14">
        <f t="shared" si="5"/>
        <v>0</v>
      </c>
      <c r="AJ22" s="14">
        <f t="shared" si="2"/>
        <v>0</v>
      </c>
      <c r="AK22" s="14">
        <f t="shared" si="3"/>
        <v>0</v>
      </c>
      <c r="AL22" s="14">
        <f t="shared" si="4"/>
        <v>0</v>
      </c>
      <c r="AM22" s="14">
        <f t="shared" si="6"/>
        <v>0</v>
      </c>
      <c r="AN22" s="16">
        <f t="shared" si="7"/>
        <v>0</v>
      </c>
      <c r="AO22" s="7"/>
    </row>
    <row r="23" spans="1:41" ht="21" customHeight="1" x14ac:dyDescent="0.3">
      <c r="A23" s="22">
        <f>IF(B23="","",COUNTA($B$7:B23))</f>
        <v>17</v>
      </c>
      <c r="B23" s="8" t="s">
        <v>29</v>
      </c>
      <c r="C23" s="7" t="s">
        <v>50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4">
        <f t="shared" si="5"/>
        <v>0</v>
      </c>
      <c r="AJ23" s="14">
        <f t="shared" si="2"/>
        <v>0</v>
      </c>
      <c r="AK23" s="14">
        <f t="shared" si="3"/>
        <v>0</v>
      </c>
      <c r="AL23" s="14">
        <f t="shared" si="4"/>
        <v>0</v>
      </c>
      <c r="AM23" s="14">
        <f t="shared" si="6"/>
        <v>0</v>
      </c>
      <c r="AN23" s="16">
        <f t="shared" si="7"/>
        <v>0</v>
      </c>
      <c r="AO23" s="7"/>
    </row>
    <row r="24" spans="1:41" ht="21" customHeight="1" x14ac:dyDescent="0.3">
      <c r="A24" s="22">
        <f>IF(B24="","",COUNTA($B$7:B24))</f>
        <v>18</v>
      </c>
      <c r="B24" s="8" t="s">
        <v>30</v>
      </c>
      <c r="C24" s="7" t="s">
        <v>46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14">
        <f t="shared" si="5"/>
        <v>0</v>
      </c>
      <c r="AJ24" s="14">
        <f t="shared" si="2"/>
        <v>0</v>
      </c>
      <c r="AK24" s="14">
        <f t="shared" si="3"/>
        <v>0</v>
      </c>
      <c r="AL24" s="14">
        <f t="shared" si="4"/>
        <v>0</v>
      </c>
      <c r="AM24" s="14">
        <f t="shared" si="6"/>
        <v>0</v>
      </c>
      <c r="AN24" s="16">
        <f t="shared" si="7"/>
        <v>0</v>
      </c>
      <c r="AO24" s="7"/>
    </row>
    <row r="25" spans="1:41" ht="21" customHeight="1" x14ac:dyDescent="0.3">
      <c r="A25" s="22">
        <f>IF(B25="","",COUNTA($B$7:B25))</f>
        <v>19</v>
      </c>
      <c r="B25" s="8" t="s">
        <v>42</v>
      </c>
      <c r="C25" s="7" t="s">
        <v>46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14">
        <f t="shared" si="5"/>
        <v>0</v>
      </c>
      <c r="AJ25" s="14">
        <f t="shared" si="2"/>
        <v>0</v>
      </c>
      <c r="AK25" s="14">
        <f t="shared" si="3"/>
        <v>0</v>
      </c>
      <c r="AL25" s="14">
        <f t="shared" si="4"/>
        <v>0</v>
      </c>
      <c r="AM25" s="14">
        <f t="shared" si="6"/>
        <v>0</v>
      </c>
      <c r="AN25" s="16">
        <f t="shared" si="7"/>
        <v>0</v>
      </c>
      <c r="AO25" s="7"/>
    </row>
    <row r="26" spans="1:41" ht="21" customHeight="1" x14ac:dyDescent="0.3">
      <c r="A26" s="22">
        <f>IF(B26="","",COUNTA($B$7:B26))</f>
        <v>20</v>
      </c>
      <c r="B26" s="8" t="s">
        <v>40</v>
      </c>
      <c r="C26" s="7" t="s">
        <v>48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14">
        <f>COUNTIF(D26:AH26,"x")</f>
        <v>0</v>
      </c>
      <c r="AJ26" s="14">
        <f t="shared" si="2"/>
        <v>0</v>
      </c>
      <c r="AK26" s="14">
        <f t="shared" si="3"/>
        <v>0</v>
      </c>
      <c r="AL26" s="14">
        <f t="shared" si="4"/>
        <v>0</v>
      </c>
      <c r="AM26" s="14">
        <f t="shared" si="6"/>
        <v>0</v>
      </c>
      <c r="AN26" s="16">
        <f t="shared" si="7"/>
        <v>0</v>
      </c>
      <c r="AO26" s="7"/>
    </row>
    <row r="27" spans="1:41" ht="21" customHeight="1" x14ac:dyDescent="0.3">
      <c r="A27" s="22">
        <f>IF(B27="","",COUNTA($B$7:B27))</f>
        <v>21</v>
      </c>
      <c r="B27" s="8" t="s">
        <v>24</v>
      </c>
      <c r="C27" s="7" t="s">
        <v>47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4">
        <f>COUNTIF(D27:AH27,"x")</f>
        <v>0</v>
      </c>
      <c r="AJ27" s="14">
        <f t="shared" si="2"/>
        <v>0</v>
      </c>
      <c r="AK27" s="14">
        <f t="shared" si="3"/>
        <v>0</v>
      </c>
      <c r="AL27" s="14">
        <f t="shared" si="4"/>
        <v>0</v>
      </c>
      <c r="AM27" s="14">
        <f t="shared" si="6"/>
        <v>0</v>
      </c>
      <c r="AN27" s="16">
        <f t="shared" si="7"/>
        <v>0</v>
      </c>
      <c r="AO27" s="7"/>
    </row>
    <row r="28" spans="1:41" ht="21" customHeight="1" x14ac:dyDescent="0.3">
      <c r="A28" s="22">
        <f>IF(B28="","",COUNTA($B$7:B28))</f>
        <v>22</v>
      </c>
      <c r="B28" s="8" t="s">
        <v>33</v>
      </c>
      <c r="C28" s="7" t="s">
        <v>49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14">
        <f>COUNTIF(D28:AH28,"x")</f>
        <v>0</v>
      </c>
      <c r="AJ28" s="14">
        <f t="shared" si="2"/>
        <v>0</v>
      </c>
      <c r="AK28" s="14">
        <f t="shared" si="3"/>
        <v>0</v>
      </c>
      <c r="AL28" s="14">
        <f t="shared" si="4"/>
        <v>0</v>
      </c>
      <c r="AM28" s="14">
        <f t="shared" si="6"/>
        <v>0</v>
      </c>
      <c r="AN28" s="16">
        <f t="shared" si="7"/>
        <v>0</v>
      </c>
      <c r="AO28" s="7"/>
    </row>
    <row r="29" spans="1:41" ht="9" customHeight="1" x14ac:dyDescent="0.3"/>
    <row r="30" spans="1:41" x14ac:dyDescent="0.3">
      <c r="B30" s="20" t="s">
        <v>51</v>
      </c>
      <c r="C30" s="18"/>
      <c r="AI30" s="33" t="s">
        <v>22</v>
      </c>
      <c r="AJ30" s="33"/>
      <c r="AK30" s="33"/>
      <c r="AL30" s="33"/>
      <c r="AM30" s="33"/>
      <c r="AN30" s="33"/>
      <c r="AO30" s="33"/>
    </row>
    <row r="31" spans="1:41" x14ac:dyDescent="0.3">
      <c r="B31" s="19" t="s">
        <v>8</v>
      </c>
      <c r="C31" s="21" t="s">
        <v>7</v>
      </c>
      <c r="D31" s="10"/>
      <c r="E31" s="10"/>
      <c r="K31" s="11" t="s">
        <v>20</v>
      </c>
      <c r="L31" s="15"/>
      <c r="M31" s="11"/>
      <c r="N31" s="11"/>
      <c r="O31" s="11"/>
      <c r="P31" s="11"/>
      <c r="Q31" s="11"/>
      <c r="V31" s="10"/>
      <c r="W31" s="10"/>
      <c r="X31" s="10"/>
      <c r="Z31" s="10"/>
      <c r="AA31" s="10"/>
      <c r="AB31" s="10"/>
      <c r="AC31" s="10"/>
      <c r="AD31" s="10"/>
      <c r="AE31" s="10"/>
      <c r="AF31" s="10"/>
      <c r="AG31" s="10"/>
      <c r="AI31" s="34" t="s">
        <v>21</v>
      </c>
      <c r="AJ31" s="34"/>
      <c r="AK31" s="34"/>
      <c r="AL31" s="34"/>
      <c r="AM31" s="34"/>
      <c r="AN31" s="34"/>
      <c r="AO31" s="34"/>
    </row>
    <row r="32" spans="1:41" x14ac:dyDescent="0.3">
      <c r="B32" s="18" t="s">
        <v>9</v>
      </c>
      <c r="C32" s="21" t="s">
        <v>10</v>
      </c>
      <c r="D32" s="10"/>
      <c r="E32" s="10"/>
      <c r="F32" s="9"/>
      <c r="K32" s="10"/>
    </row>
    <row r="33" spans="2:41" x14ac:dyDescent="0.3">
      <c r="B33" s="18" t="s">
        <v>11</v>
      </c>
      <c r="C33" s="21" t="s">
        <v>12</v>
      </c>
      <c r="D33" s="10"/>
      <c r="E33" s="10"/>
      <c r="F33" s="9"/>
      <c r="K33" s="10"/>
    </row>
    <row r="34" spans="2:41" x14ac:dyDescent="0.3">
      <c r="B34" s="18" t="s">
        <v>13</v>
      </c>
      <c r="C34" s="21" t="s">
        <v>14</v>
      </c>
      <c r="D34" s="10"/>
      <c r="E34" s="10"/>
      <c r="F34" s="9"/>
      <c r="K34" s="10"/>
    </row>
    <row r="35" spans="2:41" x14ac:dyDescent="0.3">
      <c r="B35" s="18" t="s">
        <v>16</v>
      </c>
      <c r="C35" s="21" t="s">
        <v>15</v>
      </c>
      <c r="D35" s="10"/>
      <c r="E35" s="10"/>
      <c r="F35" s="9"/>
      <c r="K35" s="11" t="s">
        <v>23</v>
      </c>
      <c r="L35" s="15"/>
      <c r="M35" s="15"/>
      <c r="N35" s="15"/>
      <c r="O35" s="15"/>
      <c r="P35" s="15"/>
      <c r="Z35" s="10"/>
      <c r="AI35" s="34" t="s">
        <v>25</v>
      </c>
      <c r="AJ35" s="34"/>
      <c r="AK35" s="34"/>
      <c r="AL35" s="34"/>
      <c r="AM35" s="34"/>
      <c r="AN35" s="34"/>
      <c r="AO35" s="34"/>
    </row>
    <row r="36" spans="2:41" x14ac:dyDescent="0.3">
      <c r="B36" s="19" t="s">
        <v>55</v>
      </c>
      <c r="C36" s="21" t="s">
        <v>56</v>
      </c>
    </row>
  </sheetData>
  <mergeCells count="17">
    <mergeCell ref="AI30:AO30"/>
    <mergeCell ref="AI31:AO31"/>
    <mergeCell ref="AI35:AO35"/>
    <mergeCell ref="AI5:AI6"/>
    <mergeCell ref="AJ5:AJ6"/>
    <mergeCell ref="AK5:AK6"/>
    <mergeCell ref="AL5:AL6"/>
    <mergeCell ref="A1:G1"/>
    <mergeCell ref="A2:G2"/>
    <mergeCell ref="I4:J4"/>
    <mergeCell ref="A5:A6"/>
    <mergeCell ref="B5:B6"/>
    <mergeCell ref="C5:C6"/>
    <mergeCell ref="A3:AO3"/>
    <mergeCell ref="AM5:AM6"/>
    <mergeCell ref="AN5:AN6"/>
    <mergeCell ref="AO5:AO6"/>
  </mergeCells>
  <conditionalFormatting sqref="D6:AH6 D7:AK28">
    <cfRule type="expression" dxfId="1" priority="3">
      <formula>IF(D$6="cn",1,0)</formula>
    </cfRule>
    <cfRule type="expression" dxfId="0" priority="4">
      <formula>"IF($D$7=""CN"";1;0)"</formula>
    </cfRule>
  </conditionalFormatting>
  <pageMargins left="0.2" right="0.2" top="0.2" bottom="0.2" header="0.2" footer="0.2"/>
  <pageSetup paperSize="9" scale="6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CC-T2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2020-03-02T08:09:01Z</cp:lastPrinted>
  <dcterms:created xsi:type="dcterms:W3CDTF">2020-03-01T06:56:02Z</dcterms:created>
  <dcterms:modified xsi:type="dcterms:W3CDTF">2021-04-01T01:22:56Z</dcterms:modified>
</cp:coreProperties>
</file>